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щая\Отчеты\собираемость\2017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36" i="1" l="1"/>
  <c r="F29" i="1" l="1"/>
  <c r="F15" i="1"/>
  <c r="F24" i="1"/>
  <c r="F8" i="1"/>
  <c r="F19" i="1"/>
  <c r="F32" i="1"/>
  <c r="F34" i="1"/>
  <c r="F10" i="1"/>
  <c r="F16" i="1"/>
  <c r="F31" i="1"/>
  <c r="F13" i="1"/>
  <c r="F21" i="1"/>
  <c r="F26" i="1"/>
  <c r="F22" i="1"/>
  <c r="F7" i="1"/>
  <c r="F30" i="1"/>
  <c r="F25" i="1"/>
  <c r="F9" i="1"/>
  <c r="F18" i="1"/>
  <c r="F27" i="1"/>
  <c r="F14" i="1"/>
  <c r="F11" i="1"/>
  <c r="F23" i="1"/>
  <c r="F17" i="1"/>
  <c r="F12" i="1"/>
  <c r="F20" i="1"/>
  <c r="F6" i="1"/>
  <c r="F35" i="1"/>
  <c r="F33" i="1"/>
  <c r="F28" i="1"/>
  <c r="E29" i="1" l="1"/>
  <c r="E15" i="1"/>
  <c r="E24" i="1"/>
  <c r="E8" i="1"/>
  <c r="E19" i="1"/>
  <c r="E32" i="1"/>
  <c r="E34" i="1"/>
  <c r="E10" i="1"/>
  <c r="E16" i="1"/>
  <c r="E31" i="1"/>
  <c r="E13" i="1"/>
  <c r="E21" i="1"/>
  <c r="E26" i="1"/>
  <c r="E22" i="1"/>
  <c r="E7" i="1"/>
  <c r="E30" i="1"/>
  <c r="E25" i="1"/>
  <c r="E9" i="1"/>
  <c r="E18" i="1"/>
  <c r="E27" i="1"/>
  <c r="E14" i="1"/>
  <c r="E11" i="1"/>
  <c r="E23" i="1"/>
  <c r="E17" i="1"/>
  <c r="E12" i="1"/>
  <c r="E20" i="1"/>
  <c r="E6" i="1"/>
  <c r="E35" i="1"/>
  <c r="E33" i="1"/>
  <c r="E28" i="1"/>
  <c r="E36" i="1" l="1"/>
  <c r="C36" i="1"/>
  <c r="F36" i="1" s="1"/>
</calcChain>
</file>

<file path=xl/sharedStrings.xml><?xml version="1.0" encoding="utf-8"?>
<sst xmlns="http://schemas.openxmlformats.org/spreadsheetml/2006/main" count="42" uniqueCount="42">
  <si>
    <t>Алнашский район</t>
  </si>
  <si>
    <t>Балезинский район</t>
  </si>
  <si>
    <t>Вавожский район</t>
  </si>
  <si>
    <t>Воткинск</t>
  </si>
  <si>
    <t>Воткинский район</t>
  </si>
  <si>
    <t>Глазов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</si>
  <si>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</si>
  <si>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</si>
  <si>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</si>
  <si>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</si>
  <si>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</si>
  <si>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Ижевск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</si>
  <si>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</si>
  <si>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</si>
  <si>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</si>
  <si>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</si>
  <si>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</si>
  <si>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</si>
  <si>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</si>
  <si>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Можга</t>
  </si>
  <si>
    <t>Можгинский район</t>
  </si>
  <si>
    <t>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</si>
  <si>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</si>
  <si>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</si>
  <si>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</si>
  <si>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</si>
  <si>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</si>
  <si>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</si>
  <si>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</si>
  <si>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</si>
  <si>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</si>
  <si>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ОТЧЕТ</t>
  </si>
  <si>
    <t>о поступлении взносов на капитальный ремонт МКД</t>
  </si>
  <si>
    <t>№ п/п</t>
  </si>
  <si>
    <t>Общие счета</t>
  </si>
  <si>
    <t>Начислено</t>
  </si>
  <si>
    <t>Оплачено</t>
  </si>
  <si>
    <t>Остаток</t>
  </si>
  <si>
    <t>Оплачено в %</t>
  </si>
  <si>
    <t>Кол-во МКД</t>
  </si>
  <si>
    <t xml:space="preserve"> S помещений, кв.м.</t>
  </si>
  <si>
    <t>на 28 февраля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</si>
</sst>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tabSelected="1" workbookViewId="0">
      <selection activeCell="B6" sqref="B6"/>
    </sheetView>
  </sheetViews>
  <sheetFormatPr defaultColWidth="10.6640625" defaultRowHeight="12" outlineLevelRow="1" x14ac:dyDescent="0.2"/>
  <cols>
    <col min="1" max="1" width="9.33203125" style="2" customWidth="1"/>
    <col min="2" max="2" width="33.5" style="1" customWidth="1"/>
    <col min="3" max="4" width="18.1640625" style="1" customWidth="1"/>
    <col min="5" max="5" width="17.6640625" customWidth="1"/>
    <col min="6" max="6" width="22" customWidth="1"/>
    <col min="7" max="7" width="15" hidden="1" customWidth="1"/>
    <col min="8" max="8" width="22" hidden="1" customWidth="1"/>
    <col min="9" max="9" width="14.83203125" customWidth="1"/>
  </cols>
  <sheetData>
    <row r="1" spans="1:8" ht="18" x14ac:dyDescent="0.25">
      <c r="A1" s="33" t="s">
        <v>31</v>
      </c>
      <c r="B1" s="33"/>
      <c r="C1" s="33"/>
      <c r="D1" s="33"/>
      <c r="E1" s="33"/>
      <c r="F1" s="33"/>
    </row>
    <row r="2" spans="1:8" ht="18" x14ac:dyDescent="0.25">
      <c r="A2" s="33" t="s">
        <v>32</v>
      </c>
      <c r="B2" s="33"/>
      <c r="C2" s="33"/>
      <c r="D2" s="33"/>
      <c r="E2" s="33"/>
      <c r="F2" s="33"/>
    </row>
    <row r="3" spans="1:8" ht="18" x14ac:dyDescent="0.25">
      <c r="A3" s="33" t="s">
        <v>41</v>
      </c>
      <c r="B3" s="33"/>
      <c r="C3" s="33"/>
      <c r="D3" s="33"/>
      <c r="E3" s="33"/>
      <c r="F3" s="33"/>
    </row>
    <row r="4" spans="1:8" ht="12.75" thickBot="1" x14ac:dyDescent="0.25">
      <c r="E4" s="1"/>
    </row>
    <row r="5" spans="1:8" ht="19.5" customHeight="1" thickBot="1" x14ac:dyDescent="0.25">
      <c r="A5" s="3" t="s">
        <v>33</v>
      </c>
      <c r="B5" s="4" t="s">
        <v>34</v>
      </c>
      <c r="C5" s="4" t="s">
        <v>35</v>
      </c>
      <c r="D5" s="4" t="s">
        <v>36</v>
      </c>
      <c r="E5" s="4" t="s">
        <v>37</v>
      </c>
      <c r="F5" s="27" t="s">
        <v>38</v>
      </c>
      <c r="G5" s="17" t="s">
        <v>39</v>
      </c>
      <c r="H5" s="10" t="s">
        <v>40</v>
      </c>
    </row>
    <row r="6" spans="1:8" ht="20.100000000000001" customHeight="1" outlineLevel="1" x14ac:dyDescent="0.2">
      <c r="A6" s="22">
        <v>1</v>
      </c>
      <c r="B6" s="23" t="s">
        <v>18</v>
      </c>
      <c r="C6" s="24">
        <v>474192.97000000003</v>
      </c>
      <c r="D6" s="24">
        <v>726291.75</v>
      </c>
      <c r="E6" s="25">
        <f>C6-D6</f>
        <v>-252098.77999999997</v>
      </c>
      <c r="F6" s="26">
        <f>D6/C6*100</f>
        <v>153.16375314463221</v>
      </c>
      <c r="G6" s="18"/>
      <c r="H6" s="15"/>
    </row>
    <row r="7" spans="1:8" ht="20.100000000000001" customHeight="1" outlineLevel="1" x14ac:dyDescent="0.2">
      <c r="A7" s="9">
        <v>2</v>
      </c>
      <c r="B7" s="7" t="s">
        <v>8</v>
      </c>
      <c r="C7" s="8">
        <v>42645.75</v>
      </c>
      <c r="D7" s="8">
        <v>44703.28</v>
      </c>
      <c r="E7" s="25">
        <f>C7-D7</f>
        <v>-2057.5299999999988</v>
      </c>
      <c r="F7" s="26">
        <f>D7/C7*100</f>
        <v>104.82470117186355</v>
      </c>
      <c r="G7" s="19"/>
      <c r="H7" s="13"/>
    </row>
    <row r="8" spans="1:8" ht="20.100000000000001" customHeight="1" outlineLevel="1" x14ac:dyDescent="0.2">
      <c r="A8" s="9">
        <v>3</v>
      </c>
      <c r="B8" s="7" t="s">
        <v>5</v>
      </c>
      <c r="C8" s="8">
        <v>12274144.860000001</v>
      </c>
      <c r="D8" s="8">
        <v>12461847.26</v>
      </c>
      <c r="E8" s="25">
        <f>C8-D8</f>
        <v>-187702.39999999851</v>
      </c>
      <c r="F8" s="26">
        <f>D8/C8*100</f>
        <v>101.5292503236759</v>
      </c>
      <c r="G8" s="19"/>
      <c r="H8" s="12"/>
    </row>
    <row r="9" spans="1:8" ht="20.100000000000001" customHeight="1" outlineLevel="1" x14ac:dyDescent="0.2">
      <c r="A9" s="9">
        <v>4</v>
      </c>
      <c r="B9" s="7" t="s">
        <v>12</v>
      </c>
      <c r="C9" s="8">
        <v>660046.5199999999</v>
      </c>
      <c r="D9" s="8">
        <v>638496.92000000004</v>
      </c>
      <c r="E9" s="25">
        <f>C9-D9</f>
        <v>21549.59999999986</v>
      </c>
      <c r="F9" s="26">
        <f>D9/C9*100</f>
        <v>96.735139214126932</v>
      </c>
      <c r="G9" s="19"/>
      <c r="H9" s="13"/>
    </row>
    <row r="10" spans="1:8" ht="20.100000000000001" customHeight="1" outlineLevel="1" x14ac:dyDescent="0.2">
      <c r="A10" s="9">
        <v>5</v>
      </c>
      <c r="B10" s="7" t="s">
        <v>13</v>
      </c>
      <c r="C10" s="8">
        <v>251680.13999999998</v>
      </c>
      <c r="D10" s="8">
        <v>238235.31</v>
      </c>
      <c r="E10" s="25">
        <f>C10-D10</f>
        <v>13444.829999999987</v>
      </c>
      <c r="F10" s="26">
        <f>D10/C10*100</f>
        <v>94.657969436921007</v>
      </c>
      <c r="G10" s="19"/>
      <c r="H10" s="12"/>
    </row>
    <row r="11" spans="1:8" ht="20.100000000000001" customHeight="1" outlineLevel="1" x14ac:dyDescent="0.2">
      <c r="A11" s="9">
        <v>6</v>
      </c>
      <c r="B11" s="7" t="s">
        <v>17</v>
      </c>
      <c r="C11" s="8">
        <v>95948.540000000008</v>
      </c>
      <c r="D11" s="8">
        <v>90520.7</v>
      </c>
      <c r="E11" s="25">
        <f>C11-D11</f>
        <v>5427.8400000000111</v>
      </c>
      <c r="F11" s="26">
        <f>D11/C11*100</f>
        <v>94.342967594921177</v>
      </c>
      <c r="G11" s="19"/>
      <c r="H11" s="13"/>
    </row>
    <row r="12" spans="1:8" ht="20.100000000000001" customHeight="1" outlineLevel="1" x14ac:dyDescent="0.2">
      <c r="A12" s="9">
        <v>7</v>
      </c>
      <c r="B12" s="7" t="s">
        <v>27</v>
      </c>
      <c r="C12" s="8">
        <v>145990.53</v>
      </c>
      <c r="D12" s="8">
        <v>136291.70000000001</v>
      </c>
      <c r="E12" s="25">
        <f>C12-D12</f>
        <v>9698.8299999999872</v>
      </c>
      <c r="F12" s="26">
        <f>D12/C12*100</f>
        <v>93.35653483825287</v>
      </c>
      <c r="G12" s="19"/>
      <c r="H12" s="12"/>
    </row>
    <row r="13" spans="1:8" ht="20.100000000000001" customHeight="1" outlineLevel="1" x14ac:dyDescent="0.2">
      <c r="A13" s="9">
        <v>8</v>
      </c>
      <c r="B13" s="7" t="s">
        <v>11</v>
      </c>
      <c r="C13" s="8">
        <v>19128787.920000002</v>
      </c>
      <c r="D13" s="8">
        <v>17731887.66</v>
      </c>
      <c r="E13" s="25">
        <f>C13-D13</f>
        <v>1396900.2600000016</v>
      </c>
      <c r="F13" s="26">
        <f>D13/C13*100</f>
        <v>92.697392715931159</v>
      </c>
      <c r="G13" s="19"/>
      <c r="H13" s="12"/>
    </row>
    <row r="14" spans="1:8" ht="20.100000000000001" customHeight="1" outlineLevel="1" x14ac:dyDescent="0.2">
      <c r="A14" s="9">
        <v>9</v>
      </c>
      <c r="B14" s="7" t="s">
        <v>0</v>
      </c>
      <c r="C14" s="8">
        <v>272919.7</v>
      </c>
      <c r="D14" s="8">
        <v>249120.44</v>
      </c>
      <c r="E14" s="25">
        <f>C14-D14</f>
        <v>23799.260000000009</v>
      </c>
      <c r="F14" s="26">
        <f>D14/C14*100</f>
        <v>91.279757379185156</v>
      </c>
      <c r="G14" s="19"/>
      <c r="H14" s="12"/>
    </row>
    <row r="15" spans="1:8" ht="20.100000000000001" customHeight="1" outlineLevel="1" x14ac:dyDescent="0.2">
      <c r="A15" s="9">
        <v>10</v>
      </c>
      <c r="B15" s="7" t="s">
        <v>3</v>
      </c>
      <c r="C15" s="8">
        <v>3805012.8</v>
      </c>
      <c r="D15" s="8">
        <v>3462225.38</v>
      </c>
      <c r="E15" s="25">
        <f>C15-D15</f>
        <v>342787.41999999993</v>
      </c>
      <c r="F15" s="26">
        <f>D15/C15*100</f>
        <v>90.991162500162943</v>
      </c>
      <c r="G15" s="19"/>
      <c r="H15" s="12"/>
    </row>
    <row r="16" spans="1:8" ht="20.100000000000001" customHeight="1" outlineLevel="1" x14ac:dyDescent="0.2">
      <c r="A16" s="9">
        <v>11</v>
      </c>
      <c r="B16" s="7" t="s">
        <v>19</v>
      </c>
      <c r="C16" s="8">
        <v>1389422.32</v>
      </c>
      <c r="D16" s="8">
        <v>1237867.6599999999</v>
      </c>
      <c r="E16" s="25">
        <f>C16-D16</f>
        <v>151554.66000000015</v>
      </c>
      <c r="F16" s="26">
        <f>D16/C16*100</f>
        <v>89.092253822437499</v>
      </c>
      <c r="G16" s="19"/>
      <c r="H16" s="12"/>
    </row>
    <row r="17" spans="1:8" ht="20.100000000000001" customHeight="1" outlineLevel="1" x14ac:dyDescent="0.2">
      <c r="A17" s="9">
        <v>12</v>
      </c>
      <c r="B17" s="7" t="s">
        <v>2</v>
      </c>
      <c r="C17" s="8">
        <v>229995.61</v>
      </c>
      <c r="D17" s="8">
        <v>202004.88</v>
      </c>
      <c r="E17" s="25">
        <f>C17-D17</f>
        <v>27990.729999999981</v>
      </c>
      <c r="F17" s="26">
        <f>D17/C17*100</f>
        <v>87.829885100850419</v>
      </c>
      <c r="G17" s="19"/>
      <c r="H17" s="13"/>
    </row>
    <row r="18" spans="1:8" ht="20.100000000000001" customHeight="1" outlineLevel="1" x14ac:dyDescent="0.2">
      <c r="A18" s="9">
        <v>13</v>
      </c>
      <c r="B18" s="7" t="s">
        <v>15</v>
      </c>
      <c r="C18" s="8">
        <v>196796.44999999998</v>
      </c>
      <c r="D18" s="8">
        <v>170359.28</v>
      </c>
      <c r="E18" s="25">
        <f>C18-D18</f>
        <v>26437.169999999984</v>
      </c>
      <c r="F18" s="26">
        <f>D18/C18*100</f>
        <v>86.566236332007009</v>
      </c>
      <c r="G18" s="19"/>
      <c r="H18" s="12"/>
    </row>
    <row r="19" spans="1:8" ht="20.100000000000001" customHeight="1" outlineLevel="1" x14ac:dyDescent="0.2">
      <c r="A19" s="9">
        <v>14</v>
      </c>
      <c r="B19" s="7" t="s">
        <v>1</v>
      </c>
      <c r="C19" s="8">
        <v>813470.12000000011</v>
      </c>
      <c r="D19" s="8">
        <v>697692.39</v>
      </c>
      <c r="E19" s="25">
        <f>C19-D19</f>
        <v>115777.7300000001</v>
      </c>
      <c r="F19" s="26">
        <f>D19/C19*100</f>
        <v>85.767426835542508</v>
      </c>
      <c r="G19" s="19"/>
      <c r="H19" s="12"/>
    </row>
    <row r="20" spans="1:8" ht="20.100000000000001" customHeight="1" outlineLevel="1" x14ac:dyDescent="0.2">
      <c r="A20" s="9">
        <v>15</v>
      </c>
      <c r="B20" s="7" t="s">
        <v>7</v>
      </c>
      <c r="C20" s="8">
        <v>62709.88</v>
      </c>
      <c r="D20" s="8">
        <v>53251.96</v>
      </c>
      <c r="E20" s="25">
        <f>C20-D20</f>
        <v>9457.9199999999983</v>
      </c>
      <c r="F20" s="26">
        <f>D20/C20*100</f>
        <v>84.917974647695075</v>
      </c>
      <c r="G20" s="19"/>
      <c r="H20" s="12"/>
    </row>
    <row r="21" spans="1:8" ht="20.100000000000001" customHeight="1" outlineLevel="1" x14ac:dyDescent="0.2">
      <c r="A21" s="9">
        <v>16</v>
      </c>
      <c r="B21" s="7" t="s">
        <v>9</v>
      </c>
      <c r="C21" s="8">
        <v>1388823.87</v>
      </c>
      <c r="D21" s="8">
        <v>1174540.1299999999</v>
      </c>
      <c r="E21" s="25">
        <f>C21-D21</f>
        <v>214283.74000000022</v>
      </c>
      <c r="F21" s="26">
        <f>D21/C21*100</f>
        <v>84.570848425869855</v>
      </c>
      <c r="G21" s="19"/>
      <c r="H21" s="12"/>
    </row>
    <row r="22" spans="1:8" ht="20.100000000000001" customHeight="1" outlineLevel="1" x14ac:dyDescent="0.2">
      <c r="A22" s="9">
        <v>17</v>
      </c>
      <c r="B22" s="7" t="s">
        <v>6</v>
      </c>
      <c r="C22" s="8">
        <v>434872.86</v>
      </c>
      <c r="D22" s="8">
        <v>360374.09</v>
      </c>
      <c r="E22" s="25">
        <f>C22-D22</f>
        <v>74498.76999999996</v>
      </c>
      <c r="F22" s="26">
        <f>D22/C22*100</f>
        <v>82.86883895214801</v>
      </c>
      <c r="G22" s="19"/>
      <c r="H22" s="12"/>
    </row>
    <row r="23" spans="1:8" ht="20.100000000000001" customHeight="1" outlineLevel="1" x14ac:dyDescent="0.2">
      <c r="A23" s="9">
        <v>18</v>
      </c>
      <c r="B23" s="7" t="s">
        <v>4</v>
      </c>
      <c r="C23" s="8">
        <v>592604.34</v>
      </c>
      <c r="D23" s="8">
        <v>484476.22</v>
      </c>
      <c r="E23" s="25">
        <f>C23-D23</f>
        <v>108128.12</v>
      </c>
      <c r="F23" s="26">
        <f>D23/C23*100</f>
        <v>81.753741459267744</v>
      </c>
      <c r="G23" s="19"/>
      <c r="H23" s="12"/>
    </row>
    <row r="24" spans="1:8" ht="20.100000000000001" customHeight="1" outlineLevel="1" x14ac:dyDescent="0.2">
      <c r="A24" s="9">
        <v>19</v>
      </c>
      <c r="B24" s="7" t="s">
        <v>10</v>
      </c>
      <c r="C24" s="8">
        <v>341051.85</v>
      </c>
      <c r="D24" s="8">
        <v>278736.86</v>
      </c>
      <c r="E24" s="25">
        <f>C24-D24</f>
        <v>62314.989999999991</v>
      </c>
      <c r="F24" s="26">
        <f>D24/C24*100</f>
        <v>81.728587603321898</v>
      </c>
      <c r="G24" s="19"/>
      <c r="H24" s="12"/>
    </row>
    <row r="25" spans="1:8" ht="20.100000000000001" customHeight="1" outlineLevel="1" x14ac:dyDescent="0.2">
      <c r="A25" s="9">
        <v>20</v>
      </c>
      <c r="B25" s="7" t="s">
        <v>25</v>
      </c>
      <c r="C25" s="8">
        <v>394958.56999999995</v>
      </c>
      <c r="D25" s="8">
        <v>301083.08</v>
      </c>
      <c r="E25" s="25">
        <f>C25-D25</f>
        <v>93875.489999999932</v>
      </c>
      <c r="F25" s="26">
        <f>D25/C25*100</f>
        <v>76.231560186173468</v>
      </c>
      <c r="G25" s="19"/>
      <c r="H25" s="13"/>
    </row>
    <row r="26" spans="1:8" ht="20.100000000000001" customHeight="1" outlineLevel="1" x14ac:dyDescent="0.2">
      <c r="A26" s="9">
        <v>21</v>
      </c>
      <c r="B26" s="7" t="s">
        <v>29</v>
      </c>
      <c r="C26" s="8">
        <v>363394.67</v>
      </c>
      <c r="D26" s="8">
        <v>271417.31</v>
      </c>
      <c r="E26" s="25">
        <f>C26-D26</f>
        <v>91977.359999999986</v>
      </c>
      <c r="F26" s="26">
        <f>D26/C26*100</f>
        <v>74.689403121955536</v>
      </c>
      <c r="G26" s="19"/>
      <c r="H26" s="12"/>
    </row>
    <row r="27" spans="1:8" ht="20.100000000000001" customHeight="1" outlineLevel="1" x14ac:dyDescent="0.2">
      <c r="A27" s="9">
        <v>22</v>
      </c>
      <c r="B27" s="7" t="s">
        <v>21</v>
      </c>
      <c r="C27" s="8">
        <v>2003556.29</v>
      </c>
      <c r="D27" s="8">
        <v>1485916.42</v>
      </c>
      <c r="E27" s="25">
        <f>C27-D27</f>
        <v>517639.87000000011</v>
      </c>
      <c r="F27" s="26">
        <f>D27/C27*100</f>
        <v>74.16394674890816</v>
      </c>
      <c r="G27" s="19"/>
      <c r="H27" s="13"/>
    </row>
    <row r="28" spans="1:8" ht="20.100000000000001" customHeight="1" outlineLevel="1" x14ac:dyDescent="0.2">
      <c r="A28" s="9">
        <v>23</v>
      </c>
      <c r="B28" s="7" t="s">
        <v>23</v>
      </c>
      <c r="C28" s="8">
        <v>46970.239999999998</v>
      </c>
      <c r="D28" s="8">
        <v>33901.78</v>
      </c>
      <c r="E28" s="25">
        <f>C28-D28</f>
        <v>13068.46</v>
      </c>
      <c r="F28" s="26">
        <f>D28/C28*100</f>
        <v>72.177148764834925</v>
      </c>
      <c r="G28" s="19"/>
      <c r="H28" s="12"/>
    </row>
    <row r="29" spans="1:8" ht="20.100000000000001" customHeight="1" outlineLevel="1" x14ac:dyDescent="0.2">
      <c r="A29" s="9">
        <v>24</v>
      </c>
      <c r="B29" s="7" t="s">
        <v>22</v>
      </c>
      <c r="C29" s="8">
        <v>428749.29</v>
      </c>
      <c r="D29" s="8">
        <v>305939.14</v>
      </c>
      <c r="E29" s="25">
        <f>C29-D29</f>
        <v>122810.14999999997</v>
      </c>
      <c r="F29" s="26">
        <f>D29/C29*100</f>
        <v>71.356185802663376</v>
      </c>
      <c r="G29" s="19"/>
      <c r="H29" s="12"/>
    </row>
    <row r="30" spans="1:8" ht="20.100000000000001" customHeight="1" outlineLevel="1" x14ac:dyDescent="0.2">
      <c r="A30" s="9">
        <v>25</v>
      </c>
      <c r="B30" s="7" t="s">
        <v>20</v>
      </c>
      <c r="C30" s="8">
        <v>328919.24</v>
      </c>
      <c r="D30" s="8">
        <v>231306.36</v>
      </c>
      <c r="E30" s="25">
        <f>C30-D30</f>
        <v>97612.88</v>
      </c>
      <c r="F30" s="26">
        <f>D30/C30*100</f>
        <v>70.323146800412161</v>
      </c>
      <c r="G30" s="19"/>
      <c r="H30" s="13"/>
    </row>
    <row r="31" spans="1:8" ht="20.100000000000001" customHeight="1" outlineLevel="1" x14ac:dyDescent="0.2">
      <c r="A31" s="9">
        <v>26</v>
      </c>
      <c r="B31" s="7" t="s">
        <v>28</v>
      </c>
      <c r="C31" s="8">
        <v>256526.50999999998</v>
      </c>
      <c r="D31" s="8">
        <v>179101.32</v>
      </c>
      <c r="E31" s="25">
        <f>C31-D31</f>
        <v>77425.189999999973</v>
      </c>
      <c r="F31" s="26">
        <f>D31/C31*100</f>
        <v>69.817860150204368</v>
      </c>
      <c r="G31" s="19"/>
      <c r="H31" s="12"/>
    </row>
    <row r="32" spans="1:8" ht="20.100000000000001" customHeight="1" outlineLevel="1" x14ac:dyDescent="0.2">
      <c r="A32" s="9">
        <v>27</v>
      </c>
      <c r="B32" s="7" t="s">
        <v>14</v>
      </c>
      <c r="C32" s="8">
        <v>289296.84000000003</v>
      </c>
      <c r="D32" s="8">
        <v>193857.56</v>
      </c>
      <c r="E32" s="25">
        <f>C32-D32</f>
        <v>95439.280000000028</v>
      </c>
      <c r="F32" s="26">
        <f>D32/C32*100</f>
        <v>67.009912724936768</v>
      </c>
      <c r="G32" s="19"/>
      <c r="H32" s="12"/>
    </row>
    <row r="33" spans="1:9" ht="20.100000000000001" customHeight="1" outlineLevel="1" x14ac:dyDescent="0.2">
      <c r="A33" s="9">
        <v>28</v>
      </c>
      <c r="B33" s="7" t="s">
        <v>24</v>
      </c>
      <c r="C33" s="8">
        <v>6570.66</v>
      </c>
      <c r="D33" s="8">
        <v>4359.82</v>
      </c>
      <c r="E33" s="25">
        <f>C33-D33</f>
        <v>2210.84</v>
      </c>
      <c r="F33" s="26">
        <f>D33/C33*100</f>
        <v>66.352847354755838</v>
      </c>
      <c r="G33" s="19"/>
      <c r="H33" s="12"/>
    </row>
    <row r="34" spans="1:9" ht="20.100000000000001" customHeight="1" outlineLevel="1" x14ac:dyDescent="0.2">
      <c r="A34" s="9">
        <v>29</v>
      </c>
      <c r="B34" s="7" t="s">
        <v>26</v>
      </c>
      <c r="C34" s="8">
        <v>149538.88</v>
      </c>
      <c r="D34" s="8">
        <v>97301.37</v>
      </c>
      <c r="E34" s="25">
        <f>C34-D34</f>
        <v>52237.510000000009</v>
      </c>
      <c r="F34" s="26">
        <f>D34/C34*100</f>
        <v>65.067606498055881</v>
      </c>
      <c r="G34" s="19"/>
      <c r="H34" s="12"/>
    </row>
    <row r="35" spans="1:9" ht="20.100000000000001" customHeight="1" outlineLevel="1" thickBot="1" x14ac:dyDescent="0.25">
      <c r="A35" s="28">
        <v>30</v>
      </c>
      <c r="B35" s="29" t="s">
        <v>16</v>
      </c>
      <c r="C35" s="30">
        <v>97811.41</v>
      </c>
      <c r="D35" s="30">
        <v>41691.019999999997</v>
      </c>
      <c r="E35" s="25">
        <f>C35-D35</f>
        <v>56120.390000000007</v>
      </c>
      <c r="F35" s="26">
        <f>D35/C35*100</f>
        <v>42.62388201949036</v>
      </c>
      <c r="G35" s="20"/>
      <c r="H35" s="14"/>
      <c r="I35" s="32"/>
    </row>
    <row r="36" spans="1:9" ht="20.100000000000001" customHeight="1" thickBot="1" x14ac:dyDescent="0.25">
      <c r="A36" s="3"/>
      <c r="B36" s="6" t="s">
        <v>30</v>
      </c>
      <c r="C36" s="5">
        <f>SUM(C6:C35)</f>
        <v>46967409.63000001</v>
      </c>
      <c r="D36" s="5">
        <f>SUM(D6:D35)</f>
        <v>43584799.050000012</v>
      </c>
      <c r="E36" s="16">
        <f>SUM(E6:E35)</f>
        <v>3382610.5800000024</v>
      </c>
      <c r="F36" s="31">
        <f>D36/C36*100</f>
        <v>92.797962232434074</v>
      </c>
      <c r="G36" s="21"/>
      <c r="H36" s="11"/>
    </row>
    <row r="38" spans="1:9" hidden="1" x14ac:dyDescent="0.2"/>
    <row r="39" spans="1:9" hidden="1" x14ac:dyDescent="0.2"/>
    <row r="40" spans="1:9" hidden="1" x14ac:dyDescent="0.2"/>
  </sheetData>
  <sortState ref="B6:F35">
    <sortCondition descending="1" ref="F6:F35"/>
  </sortState>
  <mergeCells count="3">
    <mergeCell ref="A1:F1"/>
    <mergeCell ref="A2:F2"/>
    <mergeCell ref="A3:F3"/>
  </mergeCells>
  <pageMargins left="0.55118110236220474" right="0.35433070866141736" top="0.59055118110236227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Игоревич Риккер</dc:creator>
  <cp:keywords/>
  <dc:description/>
  <cp:lastModifiedBy>Ирина Вячеславовна Нигматзянова</cp:lastModifiedBy>
  <cp:revision>1</cp:revision>
  <cp:lastPrinted>2016-02-04T05:05:16Z</cp:lastPrinted>
  <dcterms:created xsi:type="dcterms:W3CDTF">2015-08-03T09:19:44Z</dcterms:created>
  <dcterms:modified xsi:type="dcterms:W3CDTF">2017-03-06T10:05:52Z</dcterms:modified>
</cp:coreProperties>
</file>