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Общая\Отчеты\собираемость\2017\"/>
    </mc:Choice>
  </mc:AlternateContent>
  <bookViews>
    <workbookView xWindow="0" yWindow="0" windowWidth="11400" windowHeight="5895" tabRatio="0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D36" i="1" l="1"/>
  <c r="F8" i="1" l="1"/>
  <c r="F17" i="1"/>
  <c r="F34" i="1"/>
  <c r="F14" i="1"/>
  <c r="F33" i="1"/>
  <c r="F24" i="1"/>
  <c r="F28" i="1"/>
  <c r="F16" i="1"/>
  <c r="F25" i="1"/>
  <c r="F22" i="1"/>
  <c r="F27" i="1"/>
  <c r="F26" i="1"/>
  <c r="F10" i="1"/>
  <c r="F19" i="1"/>
  <c r="F31" i="1"/>
  <c r="F18" i="1"/>
  <c r="F11" i="1"/>
  <c r="F20" i="1"/>
  <c r="F9" i="1"/>
  <c r="F7" i="1"/>
  <c r="F21" i="1"/>
  <c r="F35" i="1"/>
  <c r="F32" i="1"/>
  <c r="F15" i="1"/>
  <c r="F23" i="1"/>
  <c r="F13" i="1"/>
  <c r="F29" i="1"/>
  <c r="F30" i="1"/>
  <c r="F12" i="1"/>
  <c r="F6" i="1"/>
  <c r="E21" i="1" l="1"/>
  <c r="E33" i="1"/>
  <c r="E19" i="1"/>
  <c r="E6" i="1"/>
  <c r="E31" i="1"/>
  <c r="E30" i="1"/>
  <c r="E32" i="1"/>
  <c r="E7" i="1"/>
  <c r="E18" i="1"/>
  <c r="E10" i="1"/>
  <c r="E12" i="1"/>
  <c r="E14" i="1"/>
  <c r="E9" i="1"/>
  <c r="E20" i="1"/>
  <c r="E8" i="1"/>
  <c r="E35" i="1"/>
  <c r="E15" i="1"/>
  <c r="E24" i="1"/>
  <c r="E11" i="1"/>
  <c r="E28" i="1"/>
  <c r="E23" i="1"/>
  <c r="E17" i="1"/>
  <c r="E34" i="1"/>
  <c r="E27" i="1"/>
  <c r="E16" i="1"/>
  <c r="E25" i="1"/>
  <c r="E22" i="1"/>
  <c r="E29" i="1"/>
  <c r="E13" i="1"/>
  <c r="E26" i="1"/>
  <c r="E36" i="1" l="1"/>
  <c r="C36" i="1"/>
  <c r="F36" i="1" s="1"/>
</calcChain>
</file>

<file path=xl/sharedStrings.xml><?xml version="1.0" encoding="utf-8"?>
<sst xmlns="http://schemas.openxmlformats.org/spreadsheetml/2006/main" count="42" uniqueCount="42">
  <si>
    <t>Алнашский район</t>
  </si>
  <si>
    <t>Балезинский район</t>
  </si>
  <si>
    <t>Вавожский район</t>
  </si>
  <si>
    <t>Воткинск</t>
  </si>
  <si>
    <t>Воткинский район</t>
  </si>
  <si>
    <t>Глазов</t>
  </si>
  <si>
    <t>Глазовский район</t>
  </si>
  <si>
    <t>Граховский район</t>
  </si>
  <si>
    <t>Дебесский район</t>
  </si>
  <si>
    <t>Завьяловский район</t>
  </si>
  <si>
    <t>Игринский район</t>
  </si>
  <si>
    <t>Ижевск</t>
  </si>
  <si>
    <t>Камбарский район</t>
  </si>
  <si>
    <t>Каракулинский район</t>
  </si>
  <si>
    <t>Кезский район</t>
  </si>
  <si>
    <t>Кизнерский район</t>
  </si>
  <si>
    <t>Киясовский район</t>
  </si>
  <si>
    <t>Красногорский район</t>
  </si>
  <si>
    <t>Малопургинский район</t>
  </si>
  <si>
    <t>Можга</t>
  </si>
  <si>
    <t>Можгинский район</t>
  </si>
  <si>
    <t>Сарапул</t>
  </si>
  <si>
    <t>Сарапульский район</t>
  </si>
  <si>
    <t>Селтинский район</t>
  </si>
  <si>
    <t>Сюмсинский район</t>
  </si>
  <si>
    <t>Увинский район</t>
  </si>
  <si>
    <t>Шарканский район</t>
  </si>
  <si>
    <t>Юкаменский район</t>
  </si>
  <si>
    <t>Якшур-Бодьинский район</t>
  </si>
  <si>
    <t>Ярский район</t>
  </si>
  <si>
    <t>Итого</t>
  </si>
  <si>
    <t>ОТЧЕТ</t>
  </si>
  <si>
    <t>о поступлении взносов на капитальный ремонт МКД</t>
  </si>
  <si>
    <t>№ п/п</t>
  </si>
  <si>
    <t>Общие счета</t>
  </si>
  <si>
    <t>Начислено</t>
  </si>
  <si>
    <t>Оплачено</t>
  </si>
  <si>
    <t>Остаток</t>
  </si>
  <si>
    <t>Оплачено в %</t>
  </si>
  <si>
    <t>Кол-во МКД</t>
  </si>
  <si>
    <t xml:space="preserve"> S помещений, кв.м.</t>
  </si>
  <si>
    <t>на 30 апреля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</si>
</sst>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8"/>
      <name val="Arial"/>
      <family val="2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5" fillId="0" borderId="2" xfId="0" applyNumberFormat="1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4" fillId="0" borderId="6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40"/>
  <sheetViews>
    <sheetView tabSelected="1" topLeftCell="A22" workbookViewId="0">
      <selection activeCell="F36" sqref="F36"/>
    </sheetView>
  </sheetViews>
  <sheetFormatPr defaultColWidth="10.6640625" defaultRowHeight="12" outlineLevelRow="1" x14ac:dyDescent="0.2"/>
  <cols>
    <col min="1" max="1" width="9.33203125" style="2" customWidth="1"/>
    <col min="2" max="2" width="33.5" style="1" customWidth="1"/>
    <col min="3" max="4" width="18.1640625" style="1" customWidth="1"/>
    <col min="5" max="5" width="17.6640625" customWidth="1"/>
    <col min="6" max="6" width="22" customWidth="1"/>
    <col min="7" max="7" width="15" hidden="1" customWidth="1"/>
    <col min="8" max="8" width="22" hidden="1" customWidth="1"/>
    <col min="9" max="9" width="14.83203125" customWidth="1"/>
  </cols>
  <sheetData>
    <row r="1" spans="1:8" ht="18" x14ac:dyDescent="0.25">
      <c r="A1" s="25" t="s">
        <v>31</v>
      </c>
      <c r="B1" s="25"/>
      <c r="C1" s="25"/>
      <c r="D1" s="25"/>
      <c r="E1" s="25"/>
      <c r="F1" s="25"/>
    </row>
    <row r="2" spans="1:8" ht="18" x14ac:dyDescent="0.25">
      <c r="A2" s="25" t="s">
        <v>32</v>
      </c>
      <c r="B2" s="25"/>
      <c r="C2" s="25"/>
      <c r="D2" s="25"/>
      <c r="E2" s="25"/>
      <c r="F2" s="25"/>
    </row>
    <row r="3" spans="1:8" ht="18" x14ac:dyDescent="0.25">
      <c r="A3" s="25" t="s">
        <v>41</v>
      </c>
      <c r="B3" s="25"/>
      <c r="C3" s="25"/>
      <c r="D3" s="25"/>
      <c r="E3" s="25"/>
      <c r="F3" s="25"/>
    </row>
    <row r="4" spans="1:8" ht="12.75" thickBot="1" x14ac:dyDescent="0.25">
      <c r="E4" s="1"/>
    </row>
    <row r="5" spans="1:8" ht="19.5" customHeight="1" thickBot="1" x14ac:dyDescent="0.25">
      <c r="A5" s="20" t="s">
        <v>33</v>
      </c>
      <c r="B5" s="20" t="s">
        <v>34</v>
      </c>
      <c r="C5" s="20" t="s">
        <v>35</v>
      </c>
      <c r="D5" s="20" t="s">
        <v>36</v>
      </c>
      <c r="E5" s="20" t="s">
        <v>37</v>
      </c>
      <c r="F5" s="20" t="s">
        <v>38</v>
      </c>
      <c r="G5" s="11" t="s">
        <v>39</v>
      </c>
      <c r="H5" s="5" t="s">
        <v>40</v>
      </c>
    </row>
    <row r="6" spans="1:8" ht="20.100000000000001" customHeight="1" outlineLevel="1" x14ac:dyDescent="0.2">
      <c r="A6" s="17">
        <v>1</v>
      </c>
      <c r="B6" s="3" t="s">
        <v>1</v>
      </c>
      <c r="C6" s="4">
        <v>810600.22000000009</v>
      </c>
      <c r="D6" s="18">
        <v>929282.06</v>
      </c>
      <c r="E6" s="19">
        <f t="shared" ref="E6:E35" si="0">C6-D6</f>
        <v>-118681.83999999997</v>
      </c>
      <c r="F6" s="19">
        <f t="shared" ref="F6:F35" si="1">D6/C6*100</f>
        <v>114.64122968039658</v>
      </c>
      <c r="G6" s="12"/>
      <c r="H6" s="10"/>
    </row>
    <row r="7" spans="1:8" ht="20.100000000000001" customHeight="1" outlineLevel="1" x14ac:dyDescent="0.2">
      <c r="A7" s="17">
        <v>2</v>
      </c>
      <c r="B7" s="3" t="s">
        <v>3</v>
      </c>
      <c r="C7" s="4">
        <v>3640170.6</v>
      </c>
      <c r="D7" s="18">
        <v>3644154.42</v>
      </c>
      <c r="E7" s="19">
        <f t="shared" si="0"/>
        <v>-3983.8199999998324</v>
      </c>
      <c r="F7" s="19">
        <f t="shared" si="1"/>
        <v>100.10944047512498</v>
      </c>
      <c r="G7" s="13"/>
      <c r="H7" s="8"/>
    </row>
    <row r="8" spans="1:8" ht="20.100000000000001" customHeight="1" outlineLevel="1" x14ac:dyDescent="0.2">
      <c r="A8" s="17">
        <v>3</v>
      </c>
      <c r="B8" s="3" t="s">
        <v>0</v>
      </c>
      <c r="C8" s="4">
        <v>271830.58</v>
      </c>
      <c r="D8" s="18">
        <v>270176.45</v>
      </c>
      <c r="E8" s="19">
        <f t="shared" si="0"/>
        <v>1654.1300000000047</v>
      </c>
      <c r="F8" s="19">
        <f t="shared" si="1"/>
        <v>99.391484946248497</v>
      </c>
      <c r="G8" s="13"/>
      <c r="H8" s="7"/>
    </row>
    <row r="9" spans="1:8" ht="20.100000000000001" customHeight="1" outlineLevel="1" x14ac:dyDescent="0.2">
      <c r="A9" s="17">
        <v>4</v>
      </c>
      <c r="B9" s="3" t="s">
        <v>20</v>
      </c>
      <c r="C9" s="4">
        <v>327353.21999999997</v>
      </c>
      <c r="D9" s="18">
        <v>310736.06</v>
      </c>
      <c r="E9" s="19">
        <f t="shared" si="0"/>
        <v>16617.159999999974</v>
      </c>
      <c r="F9" s="19">
        <f t="shared" si="1"/>
        <v>94.92378294003035</v>
      </c>
      <c r="G9" s="13"/>
      <c r="H9" s="8"/>
    </row>
    <row r="10" spans="1:8" ht="20.100000000000001" customHeight="1" outlineLevel="1" x14ac:dyDescent="0.2">
      <c r="A10" s="17">
        <v>5</v>
      </c>
      <c r="B10" s="3" t="s">
        <v>25</v>
      </c>
      <c r="C10" s="4">
        <v>392952.02</v>
      </c>
      <c r="D10" s="18">
        <v>362399.77</v>
      </c>
      <c r="E10" s="19">
        <f t="shared" si="0"/>
        <v>30552.25</v>
      </c>
      <c r="F10" s="19">
        <f t="shared" si="1"/>
        <v>92.224941355435703</v>
      </c>
      <c r="G10" s="13"/>
      <c r="H10" s="7"/>
    </row>
    <row r="11" spans="1:8" ht="20.100000000000001" customHeight="1" outlineLevel="1" x14ac:dyDescent="0.2">
      <c r="A11" s="17">
        <v>6</v>
      </c>
      <c r="B11" s="3" t="s">
        <v>11</v>
      </c>
      <c r="C11" s="4">
        <v>19132822.960000001</v>
      </c>
      <c r="D11" s="18">
        <v>17283230.050000001</v>
      </c>
      <c r="E11" s="19">
        <f t="shared" si="0"/>
        <v>1849592.9100000001</v>
      </c>
      <c r="F11" s="19">
        <f t="shared" si="1"/>
        <v>90.332880234835983</v>
      </c>
      <c r="G11" s="13"/>
      <c r="H11" s="8"/>
    </row>
    <row r="12" spans="1:8" ht="20.100000000000001" customHeight="1" outlineLevel="1" x14ac:dyDescent="0.2">
      <c r="A12" s="17">
        <v>7</v>
      </c>
      <c r="B12" s="3" t="s">
        <v>6</v>
      </c>
      <c r="C12" s="4">
        <v>440387.11</v>
      </c>
      <c r="D12" s="18">
        <v>394173.74</v>
      </c>
      <c r="E12" s="19">
        <f t="shared" si="0"/>
        <v>46213.369999999995</v>
      </c>
      <c r="F12" s="19">
        <f t="shared" si="1"/>
        <v>89.50619376666134</v>
      </c>
      <c r="G12" s="13"/>
      <c r="H12" s="7"/>
    </row>
    <row r="13" spans="1:8" ht="20.100000000000001" customHeight="1" outlineLevel="1" x14ac:dyDescent="0.2">
      <c r="A13" s="17">
        <v>8</v>
      </c>
      <c r="B13" s="3" t="s">
        <v>27</v>
      </c>
      <c r="C13" s="4">
        <v>146224.12</v>
      </c>
      <c r="D13" s="18">
        <v>128741.47</v>
      </c>
      <c r="E13" s="19">
        <f t="shared" si="0"/>
        <v>17482.649999999994</v>
      </c>
      <c r="F13" s="19">
        <f t="shared" si="1"/>
        <v>88.043935569590019</v>
      </c>
      <c r="G13" s="13"/>
      <c r="H13" s="7"/>
    </row>
    <row r="14" spans="1:8" ht="20.100000000000001" customHeight="1" outlineLevel="1" x14ac:dyDescent="0.2">
      <c r="A14" s="17">
        <v>9</v>
      </c>
      <c r="B14" s="3" t="s">
        <v>14</v>
      </c>
      <c r="C14" s="4">
        <v>286550.53999999998</v>
      </c>
      <c r="D14" s="18">
        <v>248423.53</v>
      </c>
      <c r="E14" s="19">
        <f t="shared" si="0"/>
        <v>38127.00999999998</v>
      </c>
      <c r="F14" s="19">
        <f t="shared" si="1"/>
        <v>86.694490263392993</v>
      </c>
      <c r="G14" s="13"/>
      <c r="H14" s="7"/>
    </row>
    <row r="15" spans="1:8" ht="20.100000000000001" customHeight="1" outlineLevel="1" x14ac:dyDescent="0.2">
      <c r="A15" s="17">
        <v>10</v>
      </c>
      <c r="B15" s="3" t="s">
        <v>19</v>
      </c>
      <c r="C15" s="4">
        <v>1303558.8500000001</v>
      </c>
      <c r="D15" s="18">
        <v>1127180.5900000001</v>
      </c>
      <c r="E15" s="19">
        <f t="shared" si="0"/>
        <v>176378.26</v>
      </c>
      <c r="F15" s="19">
        <f t="shared" si="1"/>
        <v>86.469482371279199</v>
      </c>
      <c r="G15" s="13"/>
      <c r="H15" s="7"/>
    </row>
    <row r="16" spans="1:8" ht="20.100000000000001" customHeight="1" outlineLevel="1" x14ac:dyDescent="0.2">
      <c r="A16" s="17">
        <v>11</v>
      </c>
      <c r="B16" s="3" t="s">
        <v>5</v>
      </c>
      <c r="C16" s="4">
        <v>12281178.9</v>
      </c>
      <c r="D16" s="18">
        <v>10600583.59</v>
      </c>
      <c r="E16" s="19">
        <f t="shared" si="0"/>
        <v>1680595.3100000005</v>
      </c>
      <c r="F16" s="19">
        <f t="shared" si="1"/>
        <v>86.315684156347558</v>
      </c>
      <c r="G16" s="13"/>
      <c r="H16" s="7"/>
    </row>
    <row r="17" spans="1:8" ht="20.100000000000001" customHeight="1" outlineLevel="1" x14ac:dyDescent="0.2">
      <c r="A17" s="17">
        <v>12</v>
      </c>
      <c r="B17" s="3" t="s">
        <v>4</v>
      </c>
      <c r="C17" s="4">
        <v>563224.15</v>
      </c>
      <c r="D17" s="18">
        <v>486106.31</v>
      </c>
      <c r="E17" s="19">
        <f t="shared" si="0"/>
        <v>77117.840000000026</v>
      </c>
      <c r="F17" s="19">
        <f t="shared" si="1"/>
        <v>86.307788826171603</v>
      </c>
      <c r="G17" s="13"/>
      <c r="H17" s="8"/>
    </row>
    <row r="18" spans="1:8" ht="20.100000000000001" customHeight="1" outlineLevel="1" x14ac:dyDescent="0.2">
      <c r="A18" s="17">
        <v>13</v>
      </c>
      <c r="B18" s="3" t="s">
        <v>9</v>
      </c>
      <c r="C18" s="4">
        <v>1372532.86</v>
      </c>
      <c r="D18" s="18">
        <v>1180004.74</v>
      </c>
      <c r="E18" s="19">
        <f t="shared" si="0"/>
        <v>192528.12000000011</v>
      </c>
      <c r="F18" s="19">
        <f t="shared" si="1"/>
        <v>85.972786108742056</v>
      </c>
      <c r="G18" s="13"/>
      <c r="H18" s="7"/>
    </row>
    <row r="19" spans="1:8" ht="20.100000000000001" customHeight="1" outlineLevel="1" x14ac:dyDescent="0.2">
      <c r="A19" s="17">
        <v>14</v>
      </c>
      <c r="B19" s="3" t="s">
        <v>17</v>
      </c>
      <c r="C19" s="4">
        <v>94905.11</v>
      </c>
      <c r="D19" s="18">
        <v>80586.31</v>
      </c>
      <c r="E19" s="19">
        <f t="shared" si="0"/>
        <v>14318.800000000003</v>
      </c>
      <c r="F19" s="19">
        <f t="shared" si="1"/>
        <v>84.912508926020948</v>
      </c>
      <c r="G19" s="13"/>
      <c r="H19" s="7"/>
    </row>
    <row r="20" spans="1:8" ht="20.100000000000001" customHeight="1" outlineLevel="1" x14ac:dyDescent="0.2">
      <c r="A20" s="17">
        <v>15</v>
      </c>
      <c r="B20" s="3" t="s">
        <v>15</v>
      </c>
      <c r="C20" s="4">
        <v>196028.41</v>
      </c>
      <c r="D20" s="18">
        <v>165383.22</v>
      </c>
      <c r="E20" s="19">
        <f t="shared" si="0"/>
        <v>30645.190000000002</v>
      </c>
      <c r="F20" s="19">
        <f t="shared" si="1"/>
        <v>84.366964972067066</v>
      </c>
      <c r="G20" s="13"/>
      <c r="H20" s="7"/>
    </row>
    <row r="21" spans="1:8" ht="20.100000000000001" customHeight="1" outlineLevel="1" x14ac:dyDescent="0.2">
      <c r="A21" s="17">
        <v>16</v>
      </c>
      <c r="B21" s="3" t="s">
        <v>23</v>
      </c>
      <c r="C21" s="4">
        <v>46824.07</v>
      </c>
      <c r="D21" s="18">
        <v>38986.82</v>
      </c>
      <c r="E21" s="19">
        <f t="shared" si="0"/>
        <v>7837.25</v>
      </c>
      <c r="F21" s="19">
        <f t="shared" si="1"/>
        <v>83.262347762593052</v>
      </c>
      <c r="G21" s="13"/>
      <c r="H21" s="7"/>
    </row>
    <row r="22" spans="1:8" ht="20.100000000000001" customHeight="1" outlineLevel="1" x14ac:dyDescent="0.2">
      <c r="A22" s="17">
        <v>17</v>
      </c>
      <c r="B22" s="3" t="s">
        <v>18</v>
      </c>
      <c r="C22" s="4">
        <v>462218.20000000013</v>
      </c>
      <c r="D22" s="18">
        <v>374680.4</v>
      </c>
      <c r="E22" s="19">
        <f t="shared" si="0"/>
        <v>87537.800000000105</v>
      </c>
      <c r="F22" s="19">
        <f t="shared" si="1"/>
        <v>81.061368851334706</v>
      </c>
      <c r="G22" s="13"/>
      <c r="H22" s="7"/>
    </row>
    <row r="23" spans="1:8" ht="20.100000000000001" customHeight="1" outlineLevel="1" x14ac:dyDescent="0.2">
      <c r="A23" s="17">
        <v>18</v>
      </c>
      <c r="B23" s="3" t="s">
        <v>7</v>
      </c>
      <c r="C23" s="4">
        <v>56854.31</v>
      </c>
      <c r="D23" s="18">
        <v>46058.19</v>
      </c>
      <c r="E23" s="19">
        <f t="shared" si="0"/>
        <v>10796.119999999995</v>
      </c>
      <c r="F23" s="19">
        <f t="shared" si="1"/>
        <v>81.010903131178623</v>
      </c>
      <c r="G23" s="13"/>
      <c r="H23" s="7"/>
    </row>
    <row r="24" spans="1:8" ht="20.100000000000001" customHeight="1" outlineLevel="1" x14ac:dyDescent="0.2">
      <c r="A24" s="17">
        <v>19</v>
      </c>
      <c r="B24" s="3" t="s">
        <v>2</v>
      </c>
      <c r="C24" s="4">
        <v>231562.61</v>
      </c>
      <c r="D24" s="18">
        <v>187104.34</v>
      </c>
      <c r="E24" s="19">
        <f t="shared" si="0"/>
        <v>44458.26999999999</v>
      </c>
      <c r="F24" s="19">
        <f t="shared" si="1"/>
        <v>80.800756218804068</v>
      </c>
      <c r="G24" s="13"/>
      <c r="H24" s="7"/>
    </row>
    <row r="25" spans="1:8" ht="20.100000000000001" customHeight="1" outlineLevel="1" x14ac:dyDescent="0.2">
      <c r="A25" s="17">
        <v>20</v>
      </c>
      <c r="B25" s="3" t="s">
        <v>13</v>
      </c>
      <c r="C25" s="4">
        <v>251119</v>
      </c>
      <c r="D25" s="18">
        <v>202854.24</v>
      </c>
      <c r="E25" s="19">
        <f t="shared" si="0"/>
        <v>48264.760000000009</v>
      </c>
      <c r="F25" s="19">
        <f t="shared" si="1"/>
        <v>80.780124164240846</v>
      </c>
      <c r="G25" s="13"/>
      <c r="H25" s="8"/>
    </row>
    <row r="26" spans="1:8" ht="20.100000000000001" customHeight="1" outlineLevel="1" x14ac:dyDescent="0.2">
      <c r="A26" s="17">
        <v>21</v>
      </c>
      <c r="B26" s="3" t="s">
        <v>22</v>
      </c>
      <c r="C26" s="4">
        <v>425818.13</v>
      </c>
      <c r="D26" s="18">
        <v>341014.37</v>
      </c>
      <c r="E26" s="19">
        <f t="shared" si="0"/>
        <v>84803.760000000009</v>
      </c>
      <c r="F26" s="19">
        <f t="shared" si="1"/>
        <v>80.084511666987964</v>
      </c>
      <c r="G26" s="13"/>
      <c r="H26" s="7"/>
    </row>
    <row r="27" spans="1:8" ht="20.100000000000001" customHeight="1" outlineLevel="1" x14ac:dyDescent="0.2">
      <c r="A27" s="17">
        <v>22</v>
      </c>
      <c r="B27" s="3" t="s">
        <v>10</v>
      </c>
      <c r="C27" s="4">
        <v>302277.34000000003</v>
      </c>
      <c r="D27" s="18">
        <v>237972.08</v>
      </c>
      <c r="E27" s="19">
        <f t="shared" si="0"/>
        <v>64305.260000000038</v>
      </c>
      <c r="F27" s="19">
        <f t="shared" si="1"/>
        <v>78.726404036769665</v>
      </c>
      <c r="G27" s="13"/>
      <c r="H27" s="8"/>
    </row>
    <row r="28" spans="1:8" ht="20.100000000000001" customHeight="1" outlineLevel="1" x14ac:dyDescent="0.2">
      <c r="A28" s="17">
        <v>23</v>
      </c>
      <c r="B28" s="3" t="s">
        <v>21</v>
      </c>
      <c r="C28" s="4">
        <v>1965262.73</v>
      </c>
      <c r="D28" s="18">
        <v>1537248.07</v>
      </c>
      <c r="E28" s="19">
        <f t="shared" si="0"/>
        <v>428014.65999999992</v>
      </c>
      <c r="F28" s="19">
        <f t="shared" si="1"/>
        <v>78.220995418765199</v>
      </c>
      <c r="G28" s="13"/>
      <c r="H28" s="7"/>
    </row>
    <row r="29" spans="1:8" ht="20.100000000000001" customHeight="1" outlineLevel="1" x14ac:dyDescent="0.2">
      <c r="A29" s="17">
        <v>24</v>
      </c>
      <c r="B29" s="3" t="s">
        <v>29</v>
      </c>
      <c r="C29" s="4">
        <v>359927.66</v>
      </c>
      <c r="D29" s="18">
        <v>280457.15999999997</v>
      </c>
      <c r="E29" s="19">
        <f t="shared" si="0"/>
        <v>79470.5</v>
      </c>
      <c r="F29" s="19">
        <f t="shared" si="1"/>
        <v>77.920424343047159</v>
      </c>
      <c r="G29" s="13"/>
      <c r="H29" s="7"/>
    </row>
    <row r="30" spans="1:8" ht="20.100000000000001" customHeight="1" outlineLevel="1" x14ac:dyDescent="0.2">
      <c r="A30" s="17">
        <v>25</v>
      </c>
      <c r="B30" s="3" t="s">
        <v>26</v>
      </c>
      <c r="C30" s="4">
        <v>147670.72</v>
      </c>
      <c r="D30" s="18">
        <v>112657.97</v>
      </c>
      <c r="E30" s="19">
        <f t="shared" si="0"/>
        <v>35012.75</v>
      </c>
      <c r="F30" s="19">
        <f t="shared" si="1"/>
        <v>76.289984906960569</v>
      </c>
      <c r="G30" s="13"/>
      <c r="H30" s="8"/>
    </row>
    <row r="31" spans="1:8" ht="20.100000000000001" customHeight="1" outlineLevel="1" x14ac:dyDescent="0.2">
      <c r="A31" s="17">
        <v>26</v>
      </c>
      <c r="B31" s="3" t="s">
        <v>12</v>
      </c>
      <c r="C31" s="4">
        <v>656682.15999999992</v>
      </c>
      <c r="D31" s="18">
        <v>497211.16</v>
      </c>
      <c r="E31" s="19">
        <f t="shared" si="0"/>
        <v>159470.99999999994</v>
      </c>
      <c r="F31" s="19">
        <f t="shared" si="1"/>
        <v>75.715649104888129</v>
      </c>
      <c r="G31" s="13"/>
      <c r="H31" s="7"/>
    </row>
    <row r="32" spans="1:8" ht="20.100000000000001" customHeight="1" outlineLevel="1" x14ac:dyDescent="0.2">
      <c r="A32" s="17">
        <v>27</v>
      </c>
      <c r="B32" s="3" t="s">
        <v>28</v>
      </c>
      <c r="C32" s="4">
        <v>241548.79</v>
      </c>
      <c r="D32" s="18">
        <v>162228.98000000001</v>
      </c>
      <c r="E32" s="19">
        <f t="shared" si="0"/>
        <v>79319.81</v>
      </c>
      <c r="F32" s="19">
        <f t="shared" si="1"/>
        <v>67.161992407413834</v>
      </c>
      <c r="G32" s="13"/>
      <c r="H32" s="7"/>
    </row>
    <row r="33" spans="1:9" ht="20.100000000000001" customHeight="1" outlineLevel="1" x14ac:dyDescent="0.2">
      <c r="A33" s="17">
        <v>28</v>
      </c>
      <c r="B33" s="3" t="s">
        <v>8</v>
      </c>
      <c r="C33" s="4">
        <v>42767.12</v>
      </c>
      <c r="D33" s="18">
        <v>27632.04</v>
      </c>
      <c r="E33" s="19">
        <f t="shared" si="0"/>
        <v>15135.080000000002</v>
      </c>
      <c r="F33" s="19">
        <f t="shared" si="1"/>
        <v>64.610476459485696</v>
      </c>
      <c r="G33" s="13"/>
      <c r="H33" s="7"/>
    </row>
    <row r="34" spans="1:9" ht="20.100000000000001" customHeight="1" outlineLevel="1" x14ac:dyDescent="0.2">
      <c r="A34" s="17">
        <v>29</v>
      </c>
      <c r="B34" s="3" t="s">
        <v>16</v>
      </c>
      <c r="C34" s="4">
        <v>96918.989999999991</v>
      </c>
      <c r="D34" s="18">
        <v>41222.89</v>
      </c>
      <c r="E34" s="19">
        <f t="shared" si="0"/>
        <v>55696.099999999991</v>
      </c>
      <c r="F34" s="19">
        <f t="shared" si="1"/>
        <v>42.533346664054179</v>
      </c>
      <c r="G34" s="13"/>
      <c r="H34" s="7"/>
    </row>
    <row r="35" spans="1:9" ht="20.100000000000001" customHeight="1" outlineLevel="1" thickBot="1" x14ac:dyDescent="0.25">
      <c r="A35" s="17">
        <v>30</v>
      </c>
      <c r="B35" s="3" t="s">
        <v>24</v>
      </c>
      <c r="C35" s="4">
        <v>6218.09</v>
      </c>
      <c r="D35" s="18">
        <v>2494.86</v>
      </c>
      <c r="E35" s="19">
        <f t="shared" si="0"/>
        <v>3723.23</v>
      </c>
      <c r="F35" s="19">
        <f t="shared" si="1"/>
        <v>40.122609997603767</v>
      </c>
      <c r="G35" s="14"/>
      <c r="H35" s="9"/>
      <c r="I35" s="16"/>
    </row>
    <row r="36" spans="1:9" ht="20.100000000000001" customHeight="1" thickBot="1" x14ac:dyDescent="0.25">
      <c r="A36" s="20"/>
      <c r="B36" s="21" t="s">
        <v>30</v>
      </c>
      <c r="C36" s="22">
        <f>SUM(C6:C35)</f>
        <v>46553989.57</v>
      </c>
      <c r="D36" s="22">
        <f>SUM(D6:D35)</f>
        <v>41300985.879999995</v>
      </c>
      <c r="E36" s="23">
        <f>SUM(E6:E35)</f>
        <v>5253003.6899999995</v>
      </c>
      <c r="F36" s="24">
        <f t="shared" ref="F36" si="2">D36/C36*100</f>
        <v>88.716318969609617</v>
      </c>
      <c r="G36" s="15"/>
      <c r="H36" s="6"/>
      <c r="I36" s="16"/>
    </row>
    <row r="38" spans="1:9" hidden="1" x14ac:dyDescent="0.2"/>
    <row r="39" spans="1:9" hidden="1" x14ac:dyDescent="0.2"/>
    <row r="40" spans="1:9" hidden="1" x14ac:dyDescent="0.2"/>
  </sheetData>
  <sortState ref="B6:F35">
    <sortCondition descending="1" ref="F6:F35"/>
  </sortState>
  <mergeCells count="3">
    <mergeCell ref="A1:F1"/>
    <mergeCell ref="A2:F2"/>
    <mergeCell ref="A3:F3"/>
  </mergeCells>
  <pageMargins left="0.55118110236220474" right="0.35433070866141736" top="0.59055118110236227" bottom="0.19685039370078741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Игоревич Риккер</dc:creator>
  <cp:keywords/>
  <dc:description/>
  <cp:lastModifiedBy>Ирина Вячеславовна Нигматзянова</cp:lastModifiedBy>
  <cp:revision>1</cp:revision>
  <cp:lastPrinted>2017-04-03T09:16:17Z</cp:lastPrinted>
  <dcterms:created xsi:type="dcterms:W3CDTF">2015-08-03T09:19:44Z</dcterms:created>
  <dcterms:modified xsi:type="dcterms:W3CDTF">2017-05-04T10:23:04Z</dcterms:modified>
</cp:coreProperties>
</file>